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5 " sheetId="1" r:id="rId1"/>
    <sheet name="Лист2" sheetId="2" r:id="rId2"/>
    <sheet name="Лист3" sheetId="3" r:id="rId3"/>
  </sheets>
  <definedNames>
    <definedName name="_xlnm._FilterDatabase" localSheetId="0" hidden="1">'2015 '!$A$8:$N$61</definedName>
  </definedNames>
  <calcPr calcId="144525"/>
</workbook>
</file>

<file path=xl/calcChain.xml><?xml version="1.0" encoding="utf-8"?>
<calcChain xmlns="http://schemas.openxmlformats.org/spreadsheetml/2006/main">
  <c r="G41" i="1" l="1"/>
  <c r="G43" i="1"/>
  <c r="G31" i="1" l="1"/>
  <c r="G38" i="1" l="1"/>
  <c r="G15" i="1" l="1"/>
  <c r="G51" i="1" l="1"/>
  <c r="G48" i="1"/>
  <c r="G54" i="1"/>
</calcChain>
</file>

<file path=xl/sharedStrings.xml><?xml version="1.0" encoding="utf-8"?>
<sst xmlns="http://schemas.openxmlformats.org/spreadsheetml/2006/main" count="207" uniqueCount="109">
  <si>
    <t>N</t>
  </si>
  <si>
    <t>Наименование мероприятия</t>
  </si>
  <si>
    <t>Цель мероприятия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</si>
  <si>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</si>
  <si>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</si>
  <si>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</si>
  <si>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</si>
  <si>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Влияние стоимости мероприятия на месячную плату за содержание и ремонт жилого помещения,</t>
  </si>
  <si>
    <t>в %</t>
  </si>
  <si>
    <t>(в рублях)</t>
  </si>
  <si>
    <t>I. Перечень основных мероприятий в отношении общего имущества в многоквартирном доме</t>
  </si>
  <si>
    <t>Система отопления</t>
  </si>
  <si>
    <t>Установка линейных балансировочных вентилей и балансировка системы отопления</t>
  </si>
  <si>
    <t>1) Рациональное использование тепловой энергии;</t>
  </si>
  <si>
    <t>2) Экономия потребления тепловой энергии в системе отопления</t>
  </si>
  <si>
    <t>Балансировочные вентили, запорные вентили, воздухо-выпускные клапаны</t>
  </si>
  <si>
    <t>Управляющая организация</t>
  </si>
  <si>
    <t>плата за содержание и ремонт жилого помещения</t>
  </si>
  <si>
    <t>Промывка трубопроводов и стояков системы отопления</t>
  </si>
  <si>
    <t>Промывочные машины и реагенты</t>
  </si>
  <si>
    <t>Периодический осмотр, ремонт</t>
  </si>
  <si>
    <t>Ремонт изоляции трубопроводов системы отопления в подвальных помещениях с применением энергоэффективных материалов</t>
  </si>
  <si>
    <t>Современные теплоизоляционные материалы в виде скорлуп и цилиндров</t>
  </si>
  <si>
    <t>Учет тепловой энергии, потребленной в многоквартирном доме</t>
  </si>
  <si>
    <t>Прибор учета тепловой энергии, внесенный в государственный реестр средств измерений</t>
  </si>
  <si>
    <t>Периодический осмотр, поверка, ремонт</t>
  </si>
  <si>
    <t>Система горячего водоснабжения</t>
  </si>
  <si>
    <t>Ремонт изоляции теплообменников и трубопроводов системы ГВС в подвальных помещениях с применением энергоэффективных материалов</t>
  </si>
  <si>
    <t>2) Экономия потребления тепловой энергии и воды в системе ГВС</t>
  </si>
  <si>
    <t>Установка коллективного (общедомового) прибора учета горячей воды</t>
  </si>
  <si>
    <t>Учет горячей воды, потребленной в многоквартирном доме</t>
  </si>
  <si>
    <t>Прибор учета горячей воды, внесенный в государственный реестр средств измерений</t>
  </si>
  <si>
    <t>Система электроснабжения</t>
  </si>
  <si>
    <t>Замена ламп накаливания в местах общего пользования на энергоэффективные лампы</t>
  </si>
  <si>
    <t>1) Экономия электроэнергии;</t>
  </si>
  <si>
    <t>2) Улучшение качества освещения</t>
  </si>
  <si>
    <t>Люминесцентные лампы, светодиодные лампы</t>
  </si>
  <si>
    <t>Периодический осмотр, протирка</t>
  </si>
  <si>
    <t>Установка коллективного (общедомового) прибора учета электрической энергии</t>
  </si>
  <si>
    <t>Учет электрической энергии, потребленной в многоквартирном доме</t>
  </si>
  <si>
    <t>Прибор учета электрической энергии, внесенный в государственный реестр средств измерений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</si>
  <si>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</si>
  <si>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</si>
  <si>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1) Снижение утечек тепла через двери подъездов;</t>
  </si>
  <si>
    <t>2) Рациональное использование тепловой энергии;</t>
  </si>
  <si>
    <t>3) Усиление безопасности жителей</t>
  </si>
  <si>
    <t>Двери с теплоизоляцией, прокладки, полиуретановая пена, автоматические дверные доводчики и др.</t>
  </si>
  <si>
    <t>Установка дверей и заслонок в проемах подвальных помещений</t>
  </si>
  <si>
    <t>1) Снижение утечек тепла через подвальные проемы;</t>
  </si>
  <si>
    <t>2) Рациональное использование тепловой энергии</t>
  </si>
  <si>
    <t>Двери, дверки и заслонки с теплоизоляцией</t>
  </si>
  <si>
    <t>Установка дверей и заслонок в проемах чердачных помещений</t>
  </si>
  <si>
    <t>1) Снижение утечек тепла через проемы чердаков;</t>
  </si>
  <si>
    <t>Двери, дверки и заслонки с теплоизоляцией, воздушные заслонки</t>
  </si>
  <si>
    <t>Заделка и уплотнение оконных блоков в подъездах</t>
  </si>
  <si>
    <t>1) Снижение инфильтрации через оконные блоки;</t>
  </si>
  <si>
    <t>Прокладки, полиуретановая пена и др.</t>
  </si>
  <si>
    <t>Периодическая регулировка, ремонт</t>
  </si>
  <si>
    <t>Система холодного водоснабжения</t>
  </si>
  <si>
    <t>Ориентировочные расходы на проведение мероприятий</t>
  </si>
  <si>
    <t xml:space="preserve">шт. </t>
  </si>
  <si>
    <t>ед</t>
  </si>
  <si>
    <t>ед. изм</t>
  </si>
  <si>
    <t xml:space="preserve">цена, руб. </t>
  </si>
  <si>
    <t xml:space="preserve">кол-во, </t>
  </si>
  <si>
    <t>Плата за содержание и ремонт жилого помещения</t>
  </si>
  <si>
    <t>Плата по отдельному договору на основании решения ОСС</t>
  </si>
  <si>
    <t>узел учета</t>
  </si>
  <si>
    <t>ОСНОВАНИЕ:</t>
  </si>
  <si>
    <t>ППлата по отдельному договору на основании решения ОСС</t>
  </si>
  <si>
    <t>Установка приборов учета на общедомовые нужды</t>
  </si>
  <si>
    <t>Учет электрической энергии, потребленной в местах общего пользования в многоквартирном доме</t>
  </si>
  <si>
    <t>Учет холодной воды, потребленной в многоквартирном доме</t>
  </si>
  <si>
    <t>Периодический осмотр, поверка, ремонт,снятие показаний</t>
  </si>
  <si>
    <t xml:space="preserve"> прибор учета тепловой энергии</t>
  </si>
  <si>
    <t>Выполнена поверка тепло счетчика в апреле 2015г</t>
  </si>
  <si>
    <t>в декабре 2015 выполнена замена врезок, январь 2016 замена магистрали в подвальном помещении</t>
  </si>
  <si>
    <t>выполнена поверка в 2010 следующая поверка в 2020г</t>
  </si>
  <si>
    <t>выполнено остекление окон в сентябре 2015</t>
  </si>
  <si>
    <t>установка прибора учета запланирована на 2016г</t>
  </si>
  <si>
    <t>Ввод общедомовых (коллективных) приборов учета потребления тепловой энергии в эксплуатацию</t>
  </si>
  <si>
    <t>расчет размера платы за потребленную тепловую энергию на основании показаний приборов учета</t>
  </si>
  <si>
    <t>снятие показаний, передача данных</t>
  </si>
  <si>
    <t>Снятие показаний общедомовых (коллективных) приборов учета потребления тепловой энергии</t>
  </si>
  <si>
    <t>регулярно,в период с 23-го по 25-е число текущего месяца</t>
  </si>
  <si>
    <t>Ввод общедомовых (коллективных) приборов учета потребления горячего водоснабжения в эксплуатацию</t>
  </si>
  <si>
    <t>расчет размера платы за потребленную воду на основании показаний приборов учета</t>
  </si>
  <si>
    <t>Снятие показаний общедомовых (коллективных) приборов учета потребления горячего водоснабжения</t>
  </si>
  <si>
    <t>Установка общедомовых (коллективных) приборов учета потребления холодного водоснабжения.</t>
  </si>
  <si>
    <t>Ввод общедомовых (коллективных) приборов учета потребления холодного водоснабжения в эксплуатацию</t>
  </si>
  <si>
    <t>переход на приборный учет используемой (потребляемой) холодной воды, рациональное использование энергоресурсов</t>
  </si>
  <si>
    <t>расчет размера платы за потребленную холодную воду на основании показаний приборов учета</t>
  </si>
  <si>
    <t>снятие показаний общедомовых (коллективных) приборов учета потребления холодного водоснабжения</t>
  </si>
  <si>
    <t>Ввод общедомовых (коллективных) приборов учета потребления электрической энергии в эксплуатацию</t>
  </si>
  <si>
    <t>расчет размера платы за потребленную электрическую энергию на основании показаний приборов учета</t>
  </si>
  <si>
    <t>Снятие показаний общедомовых (коллективных) приборов учета потребления электрической энергии</t>
  </si>
  <si>
    <t>Установка автоматических систем включения (выключения) внутридомового освещения, реагирующих на движение (звук)</t>
  </si>
  <si>
    <t>экономия электроэнергии</t>
  </si>
  <si>
    <t xml:space="preserve"> автоматические системы включения (выключения) внутридомового освещения, реагирующих на движение (звук)</t>
  </si>
  <si>
    <t>получен акт 18.06.2015</t>
  </si>
  <si>
    <t>выполнено</t>
  </si>
  <si>
    <t>решения не принято</t>
  </si>
  <si>
    <t>введен в эксплуатацию 17.04.2015</t>
  </si>
  <si>
    <t>решения собственниками не принято</t>
  </si>
  <si>
    <t>осмотр и ввод  в эксплуатацию узла 17.04.2015</t>
  </si>
  <si>
    <t>выполнено утепление  в сентябре 2015</t>
  </si>
  <si>
    <t>выполнено в декабре 2015 с усилением дверей в подъезд</t>
  </si>
  <si>
    <t>плата за содержание и ремонт жилого помещения, на основании решения собственников</t>
  </si>
  <si>
    <r>
      <t xml:space="preserve">Собственникам каждого многоквартирного дома необходимо провести общее собрание с поветкой дня  о выборе первичных мероприятий по энергосбережению и энергоэффективности на основе предложений управляющей  организации и/или внести свои предложения, утвердить график мероприятий,определить порядок финансирования данного вида работ.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ООО УК"Строитель97", 2015г </t>
    </r>
    <r>
      <rPr>
        <sz val="12"/>
        <color theme="1"/>
        <rFont val="Times New Roman"/>
        <family val="1"/>
        <charset val="204"/>
      </rPr>
      <t xml:space="preserve">  По всем Вопросам обращаться по телефону: 220-10-46</t>
    </r>
    <r>
      <rPr>
        <b/>
        <sz val="12"/>
        <color theme="1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</si>
</sst>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1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23" xfId="0" applyBorder="1"/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6" fillId="0" borderId="23" xfId="0" applyFont="1" applyBorder="1" applyAlignment="1">
      <alignment wrapText="1"/>
    </xf>
    <xf numFmtId="0" fontId="6" fillId="0" borderId="23" xfId="0" applyFont="1" applyBorder="1"/>
    <xf numFmtId="0" fontId="6" fillId="0" borderId="26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167640</xdr:rowOff>
    </xdr:from>
    <xdr:to>
      <xdr:col>11</xdr:col>
      <xdr:colOff>0</xdr:colOff>
      <xdr:row>6</xdr:row>
      <xdr:rowOff>238125</xdr:rowOff>
    </xdr:to>
    <xdr:sp macro="" textlink="">
      <xdr:nvSpPr>
        <xdr:cNvPr id="2" name="TextBox 1"/>
        <xdr:cNvSpPr txBox="1"/>
      </xdr:nvSpPr>
      <xdr:spPr>
        <a:xfrm>
          <a:off x="0" y="167640"/>
          <a:ext cx="8277225" cy="14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Перечень мероприятий для многоквартирного дома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выполняемых для жилого многоквартирного дома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№76 по ул. Комсомольский пр.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находящихся в управлении  ОООУК «Строитель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97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 </a:t>
          </a:r>
        </a:p>
        <a:p>
          <a:pPr algn="ctr"/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на 2015 год</a:t>
          </a:r>
          <a:endParaRPr lang="ru-RU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ru-RU" sz="1100"/>
        </a:p>
      </xdr:txBody>
    </xdr:sp>
    <xdr:clientData/>
  </xdr:twoCellAnchor>
  <xdr:twoCellAnchor>
    <xdr:from>
      <xdr:col>0</xdr:col>
      <xdr:colOff>0</xdr:colOff>
      <xdr:row>64</xdr:row>
      <xdr:rowOff>152400</xdr:rowOff>
    </xdr:from>
    <xdr:to>
      <xdr:col>14</xdr:col>
      <xdr:colOff>190500</xdr:colOff>
      <xdr:row>77</xdr:row>
      <xdr:rowOff>160020</xdr:rowOff>
    </xdr:to>
    <xdr:sp macro="" textlink="">
      <xdr:nvSpPr>
        <xdr:cNvPr id="3" name="TextBox 2"/>
        <xdr:cNvSpPr txBox="1"/>
      </xdr:nvSpPr>
      <xdr:spPr>
        <a:xfrm>
          <a:off x="0" y="87530940"/>
          <a:ext cx="8740140" cy="238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/>
          </a:r>
          <a:br>
            <a:rPr lang="ru-RU" sz="1100"/>
          </a:br>
          <a:r>
            <a:rPr lang="ru-RU" sz="1200">
              <a:latin typeface="Times New Roman" pitchFamily="18" charset="0"/>
              <a:cs typeface="Times New Roman" pitchFamily="18" charset="0"/>
            </a:rPr>
            <a:t>1 . Федеральный закон от 23.11.2009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261-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ФЗ (ред. от 28.12.2013)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«Об энергосбережении и о повышении энергетической эффективности и о внесении изменений в отдельные законодательные акты Российской Федерации» 2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2. Приказ Минрегиона РФ от 02.09.2010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394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«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Об утверждении Примерной формы перечня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  ению и повышению эффективности использования энергетических ресурсов»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(Зарегистрировано в Минюсте РФ 14.10.2010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18717)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3. Приказ Министерства регионального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развития Челябинской области от 14.12.2010 г.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01"/>
  <sheetViews>
    <sheetView tabSelected="1" zoomScaleNormal="100" workbookViewId="0">
      <selection activeCell="F102" sqref="F102"/>
    </sheetView>
  </sheetViews>
  <sheetFormatPr defaultRowHeight="15" x14ac:dyDescent="0.25"/>
  <cols>
    <col min="1" max="1" width="3.7109375" customWidth="1"/>
    <col min="2" max="2" width="16.28515625" customWidth="1"/>
    <col min="3" max="3" width="23.140625" customWidth="1"/>
    <col min="4" max="4" width="16.5703125" customWidth="1"/>
    <col min="5" max="5" width="12.28515625" customWidth="1"/>
    <col min="6" max="6" width="12.140625" customWidth="1"/>
    <col min="7" max="7" width="7.28515625" hidden="1" customWidth="1"/>
    <col min="8" max="8" width="6" hidden="1" customWidth="1"/>
    <col min="9" max="9" width="4.7109375" customWidth="1"/>
    <col min="10" max="10" width="4.42578125" customWidth="1"/>
    <col min="11" max="11" width="14" customWidth="1"/>
    <col min="12" max="14" width="11.7109375" hidden="1" customWidth="1"/>
    <col min="15" max="15" width="3.140625" hidden="1" customWidth="1"/>
    <col min="16" max="42" width="9.140625" hidden="1" customWidth="1"/>
    <col min="43" max="43" width="12.42578125" customWidth="1"/>
    <col min="69" max="69" width="8.140625" customWidth="1"/>
  </cols>
  <sheetData>
    <row r="1" spans="1:4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43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"/>
      <c r="M2" s="7"/>
      <c r="N2" s="7"/>
    </row>
    <row r="3" spans="1:4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3" ht="50.2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"/>
      <c r="M5" s="7"/>
      <c r="N5" s="7"/>
    </row>
    <row r="6" spans="1:43" hidden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43" ht="26.2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43" ht="28.5" customHeight="1" x14ac:dyDescent="0.25">
      <c r="A8" s="105" t="s">
        <v>0</v>
      </c>
      <c r="B8" s="105" t="s">
        <v>1</v>
      </c>
      <c r="C8" s="105" t="s">
        <v>2</v>
      </c>
      <c r="D8" s="105" t="s">
        <v>3</v>
      </c>
      <c r="E8" s="105" t="s">
        <v>4</v>
      </c>
      <c r="F8" s="57" t="s">
        <v>5</v>
      </c>
      <c r="G8" s="74" t="s">
        <v>59</v>
      </c>
      <c r="H8" s="75"/>
      <c r="I8" s="75"/>
      <c r="J8" s="76"/>
      <c r="K8" s="59" t="s">
        <v>6</v>
      </c>
      <c r="L8" s="57" t="s">
        <v>7</v>
      </c>
      <c r="M8" s="58"/>
      <c r="N8" s="59"/>
      <c r="AQ8" s="93" t="s">
        <v>100</v>
      </c>
    </row>
    <row r="9" spans="1:43" ht="15" customHeight="1" x14ac:dyDescent="0.25">
      <c r="A9" s="85"/>
      <c r="B9" s="85"/>
      <c r="C9" s="85"/>
      <c r="D9" s="85"/>
      <c r="E9" s="85"/>
      <c r="F9" s="63"/>
      <c r="G9" s="77"/>
      <c r="H9" s="64"/>
      <c r="I9" s="64"/>
      <c r="J9" s="78"/>
      <c r="K9" s="65"/>
      <c r="L9" s="60"/>
      <c r="M9" s="61"/>
      <c r="N9" s="62"/>
      <c r="AQ9" s="94"/>
    </row>
    <row r="10" spans="1:43" ht="15" customHeight="1" thickBot="1" x14ac:dyDescent="0.3">
      <c r="A10" s="85"/>
      <c r="B10" s="85"/>
      <c r="C10" s="85"/>
      <c r="D10" s="85"/>
      <c r="E10" s="85"/>
      <c r="F10" s="63"/>
      <c r="G10" s="79"/>
      <c r="H10" s="80"/>
      <c r="I10" s="80"/>
      <c r="J10" s="81"/>
      <c r="K10" s="65"/>
      <c r="L10" s="63" t="s">
        <v>8</v>
      </c>
      <c r="M10" s="64"/>
      <c r="N10" s="65"/>
      <c r="AQ10" s="94"/>
    </row>
    <row r="11" spans="1:43" ht="0.75" customHeight="1" x14ac:dyDescent="0.25">
      <c r="A11" s="85"/>
      <c r="B11" s="85"/>
      <c r="C11" s="85"/>
      <c r="D11" s="85"/>
      <c r="E11" s="85"/>
      <c r="F11" s="85"/>
      <c r="G11" s="10"/>
      <c r="H11" s="10"/>
      <c r="I11" s="10"/>
      <c r="J11" s="11"/>
      <c r="K11" s="85"/>
      <c r="L11" s="60"/>
      <c r="M11" s="61"/>
      <c r="N11" s="62"/>
      <c r="AQ11" s="94"/>
    </row>
    <row r="12" spans="1:43" ht="30" customHeight="1" thickBot="1" x14ac:dyDescent="0.3">
      <c r="A12" s="86"/>
      <c r="B12" s="86"/>
      <c r="C12" s="86"/>
      <c r="D12" s="86"/>
      <c r="E12" s="86"/>
      <c r="F12" s="86"/>
      <c r="G12" s="12" t="s">
        <v>63</v>
      </c>
      <c r="H12" s="12" t="s">
        <v>62</v>
      </c>
      <c r="I12" s="12" t="s">
        <v>64</v>
      </c>
      <c r="J12" s="12" t="s">
        <v>61</v>
      </c>
      <c r="K12" s="86"/>
      <c r="L12" s="66" t="s">
        <v>9</v>
      </c>
      <c r="M12" s="67"/>
      <c r="N12" s="68"/>
      <c r="AQ12" s="95"/>
    </row>
    <row r="13" spans="1:43" ht="18" customHeight="1" thickBot="1" x14ac:dyDescent="0.3">
      <c r="A13" s="82" t="s">
        <v>10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54"/>
      <c r="M13" s="55"/>
      <c r="N13" s="56"/>
      <c r="AQ13" s="32"/>
    </row>
    <row r="14" spans="1:43" ht="15.75" customHeight="1" thickBot="1" x14ac:dyDescent="0.3">
      <c r="A14" s="106" t="s">
        <v>11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8"/>
      <c r="L14" s="54"/>
      <c r="M14" s="55"/>
      <c r="N14" s="56"/>
      <c r="AQ14" s="32"/>
    </row>
    <row r="15" spans="1:43" ht="54" customHeight="1" x14ac:dyDescent="0.25">
      <c r="A15" s="70">
        <v>1</v>
      </c>
      <c r="B15" s="90" t="s">
        <v>12</v>
      </c>
      <c r="C15" s="37" t="s">
        <v>13</v>
      </c>
      <c r="D15" s="90" t="s">
        <v>15</v>
      </c>
      <c r="E15" s="90" t="s">
        <v>16</v>
      </c>
      <c r="F15" s="90" t="s">
        <v>66</v>
      </c>
      <c r="G15" s="70">
        <f>3200*1.2</f>
        <v>3840</v>
      </c>
      <c r="H15" s="70"/>
      <c r="I15" s="70">
        <v>1</v>
      </c>
      <c r="J15" s="70" t="s">
        <v>60</v>
      </c>
      <c r="K15" s="87" t="s">
        <v>57</v>
      </c>
      <c r="L15" s="96"/>
      <c r="M15" s="97"/>
      <c r="N15" s="98"/>
      <c r="AQ15" s="51" t="s">
        <v>101</v>
      </c>
    </row>
    <row r="16" spans="1:43" ht="15.75" customHeight="1" x14ac:dyDescent="0.25">
      <c r="A16" s="71"/>
      <c r="B16" s="91"/>
      <c r="C16" s="37"/>
      <c r="D16" s="91"/>
      <c r="E16" s="91"/>
      <c r="F16" s="91"/>
      <c r="G16" s="71"/>
      <c r="H16" s="71"/>
      <c r="I16" s="71"/>
      <c r="J16" s="71"/>
      <c r="K16" s="88"/>
      <c r="L16" s="60"/>
      <c r="M16" s="61"/>
      <c r="N16" s="62"/>
      <c r="AQ16" s="52"/>
    </row>
    <row r="17" spans="1:43" ht="39.75" customHeight="1" thickBot="1" x14ac:dyDescent="0.3">
      <c r="A17" s="72"/>
      <c r="B17" s="92"/>
      <c r="C17" s="40" t="s">
        <v>14</v>
      </c>
      <c r="D17" s="92"/>
      <c r="E17" s="92"/>
      <c r="F17" s="92"/>
      <c r="G17" s="72"/>
      <c r="H17" s="72"/>
      <c r="I17" s="72"/>
      <c r="J17" s="72"/>
      <c r="K17" s="89"/>
      <c r="L17" s="99"/>
      <c r="M17" s="100"/>
      <c r="N17" s="101"/>
      <c r="AQ17" s="53"/>
    </row>
    <row r="18" spans="1:43" ht="39.75" customHeight="1" x14ac:dyDescent="0.25">
      <c r="A18" s="70">
        <v>2</v>
      </c>
      <c r="B18" s="90" t="s">
        <v>18</v>
      </c>
      <c r="C18" s="37" t="s">
        <v>13</v>
      </c>
      <c r="D18" s="90" t="s">
        <v>19</v>
      </c>
      <c r="E18" s="90" t="s">
        <v>16</v>
      </c>
      <c r="F18" s="90" t="s">
        <v>17</v>
      </c>
      <c r="G18" s="70"/>
      <c r="H18" s="70"/>
      <c r="I18" s="70"/>
      <c r="J18" s="70"/>
      <c r="K18" s="90" t="s">
        <v>20</v>
      </c>
      <c r="L18" s="96"/>
      <c r="M18" s="97"/>
      <c r="N18" s="98"/>
      <c r="AQ18" s="51" t="s">
        <v>99</v>
      </c>
    </row>
    <row r="19" spans="1:43" ht="9.75" customHeight="1" x14ac:dyDescent="0.25">
      <c r="A19" s="71"/>
      <c r="B19" s="91"/>
      <c r="C19" s="37"/>
      <c r="D19" s="91"/>
      <c r="E19" s="91"/>
      <c r="F19" s="91"/>
      <c r="G19" s="71"/>
      <c r="H19" s="71"/>
      <c r="I19" s="71"/>
      <c r="J19" s="71"/>
      <c r="K19" s="91"/>
      <c r="L19" s="60"/>
      <c r="M19" s="61"/>
      <c r="N19" s="62"/>
      <c r="AQ19" s="52"/>
    </row>
    <row r="20" spans="1:43" ht="39" thickBot="1" x14ac:dyDescent="0.3">
      <c r="A20" s="72"/>
      <c r="B20" s="92"/>
      <c r="C20" s="40" t="s">
        <v>14</v>
      </c>
      <c r="D20" s="92"/>
      <c r="E20" s="92"/>
      <c r="F20" s="92"/>
      <c r="G20" s="72"/>
      <c r="H20" s="72"/>
      <c r="I20" s="72"/>
      <c r="J20" s="72"/>
      <c r="K20" s="92"/>
      <c r="L20" s="99"/>
      <c r="M20" s="100"/>
      <c r="N20" s="101"/>
      <c r="AQ20" s="53"/>
    </row>
    <row r="21" spans="1:43" ht="84" customHeight="1" x14ac:dyDescent="0.25">
      <c r="A21" s="70">
        <v>3</v>
      </c>
      <c r="B21" s="90" t="s">
        <v>21</v>
      </c>
      <c r="C21" s="37" t="s">
        <v>13</v>
      </c>
      <c r="D21" s="90" t="s">
        <v>22</v>
      </c>
      <c r="E21" s="90" t="s">
        <v>16</v>
      </c>
      <c r="F21" s="90" t="s">
        <v>17</v>
      </c>
      <c r="G21" s="70"/>
      <c r="H21" s="14"/>
      <c r="I21" s="70"/>
      <c r="J21" s="70"/>
      <c r="K21" s="90" t="s">
        <v>20</v>
      </c>
      <c r="L21" s="96"/>
      <c r="M21" s="97"/>
      <c r="N21" s="98"/>
      <c r="AQ21" s="51" t="s">
        <v>99</v>
      </c>
    </row>
    <row r="22" spans="1:43" x14ac:dyDescent="0.25">
      <c r="A22" s="71"/>
      <c r="B22" s="91"/>
      <c r="C22" s="37"/>
      <c r="D22" s="91"/>
      <c r="E22" s="91"/>
      <c r="F22" s="91"/>
      <c r="G22" s="71"/>
      <c r="H22" s="15"/>
      <c r="I22" s="71"/>
      <c r="J22" s="71"/>
      <c r="K22" s="91"/>
      <c r="L22" s="60"/>
      <c r="M22" s="61"/>
      <c r="N22" s="62"/>
      <c r="AQ22" s="52"/>
    </row>
    <row r="23" spans="1:43" ht="39" thickBot="1" x14ac:dyDescent="0.3">
      <c r="A23" s="72"/>
      <c r="B23" s="92"/>
      <c r="C23" s="40" t="s">
        <v>14</v>
      </c>
      <c r="D23" s="92"/>
      <c r="E23" s="92"/>
      <c r="F23" s="92"/>
      <c r="G23" s="72"/>
      <c r="H23" s="16"/>
      <c r="I23" s="72"/>
      <c r="J23" s="72"/>
      <c r="K23" s="92"/>
      <c r="L23" s="99"/>
      <c r="M23" s="100"/>
      <c r="N23" s="101"/>
      <c r="AQ23" s="53"/>
    </row>
    <row r="24" spans="1:43" ht="77.25" thickBot="1" x14ac:dyDescent="0.3">
      <c r="A24" s="41">
        <v>4</v>
      </c>
      <c r="B24" s="40" t="s">
        <v>74</v>
      </c>
      <c r="C24" s="40" t="s">
        <v>23</v>
      </c>
      <c r="D24" s="40" t="s">
        <v>24</v>
      </c>
      <c r="E24" s="40" t="s">
        <v>16</v>
      </c>
      <c r="F24" s="40" t="s">
        <v>17</v>
      </c>
      <c r="G24" s="17"/>
      <c r="H24" s="35"/>
      <c r="I24" s="40">
        <v>1</v>
      </c>
      <c r="J24" s="40" t="s">
        <v>67</v>
      </c>
      <c r="K24" s="40" t="s">
        <v>73</v>
      </c>
      <c r="L24" s="54"/>
      <c r="M24" s="55"/>
      <c r="N24" s="56"/>
      <c r="AQ24" s="48" t="s">
        <v>75</v>
      </c>
    </row>
    <row r="25" spans="1:43" ht="90" thickBot="1" x14ac:dyDescent="0.3">
      <c r="A25" s="41">
        <v>5</v>
      </c>
      <c r="B25" s="40" t="s">
        <v>80</v>
      </c>
      <c r="C25" s="40" t="s">
        <v>81</v>
      </c>
      <c r="D25" s="40"/>
      <c r="E25" s="40" t="s">
        <v>16</v>
      </c>
      <c r="F25" s="40" t="s">
        <v>17</v>
      </c>
      <c r="G25" s="17"/>
      <c r="H25" s="35"/>
      <c r="I25" s="40">
        <v>1</v>
      </c>
      <c r="J25" s="40" t="s">
        <v>67</v>
      </c>
      <c r="K25" s="40" t="s">
        <v>73</v>
      </c>
      <c r="L25" s="54"/>
      <c r="M25" s="55"/>
      <c r="N25" s="56"/>
      <c r="AQ25" s="48" t="s">
        <v>102</v>
      </c>
    </row>
    <row r="26" spans="1:43" ht="90.75" thickBot="1" x14ac:dyDescent="0.3">
      <c r="A26" s="41">
        <v>6</v>
      </c>
      <c r="B26" s="40" t="s">
        <v>83</v>
      </c>
      <c r="C26" s="40" t="s">
        <v>81</v>
      </c>
      <c r="D26" s="40"/>
      <c r="E26" s="40" t="s">
        <v>16</v>
      </c>
      <c r="F26" s="40" t="s">
        <v>17</v>
      </c>
      <c r="G26" s="17"/>
      <c r="H26" s="13"/>
      <c r="I26" s="40">
        <v>1</v>
      </c>
      <c r="J26" s="40" t="s">
        <v>67</v>
      </c>
      <c r="K26" s="40" t="s">
        <v>82</v>
      </c>
      <c r="L26" s="54"/>
      <c r="M26" s="55"/>
      <c r="N26" s="56"/>
      <c r="AQ26" s="48" t="s">
        <v>84</v>
      </c>
    </row>
    <row r="27" spans="1:43" ht="15.75" customHeight="1" thickBot="1" x14ac:dyDescent="0.3">
      <c r="A27" s="82" t="s">
        <v>26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  <c r="L27" s="54"/>
      <c r="M27" s="55"/>
      <c r="N27" s="56"/>
      <c r="AQ27" s="49"/>
    </row>
    <row r="28" spans="1:43" ht="38.25" x14ac:dyDescent="0.25">
      <c r="A28" s="70">
        <v>7</v>
      </c>
      <c r="B28" s="90" t="s">
        <v>27</v>
      </c>
      <c r="C28" s="37" t="s">
        <v>13</v>
      </c>
      <c r="D28" s="90" t="s">
        <v>22</v>
      </c>
      <c r="E28" s="90" t="s">
        <v>16</v>
      </c>
      <c r="F28" s="90" t="s">
        <v>17</v>
      </c>
      <c r="G28" s="70"/>
      <c r="H28" s="18"/>
      <c r="I28" s="70"/>
      <c r="J28" s="70"/>
      <c r="K28" s="90" t="s">
        <v>20</v>
      </c>
      <c r="L28" s="96"/>
      <c r="M28" s="97"/>
      <c r="N28" s="98"/>
      <c r="AQ28" s="51" t="s">
        <v>76</v>
      </c>
    </row>
    <row r="29" spans="1:43" x14ac:dyDescent="0.25">
      <c r="A29" s="71"/>
      <c r="B29" s="91"/>
      <c r="C29" s="37"/>
      <c r="D29" s="91"/>
      <c r="E29" s="91"/>
      <c r="F29" s="91"/>
      <c r="G29" s="71"/>
      <c r="H29" s="19"/>
      <c r="I29" s="71"/>
      <c r="J29" s="71"/>
      <c r="K29" s="91"/>
      <c r="L29" s="60"/>
      <c r="M29" s="61"/>
      <c r="N29" s="62"/>
      <c r="AQ29" s="52"/>
    </row>
    <row r="30" spans="1:43" ht="124.5" customHeight="1" thickBot="1" x14ac:dyDescent="0.3">
      <c r="A30" s="72"/>
      <c r="B30" s="92"/>
      <c r="C30" s="40" t="s">
        <v>28</v>
      </c>
      <c r="D30" s="92"/>
      <c r="E30" s="92"/>
      <c r="F30" s="92"/>
      <c r="G30" s="72"/>
      <c r="H30" s="20"/>
      <c r="I30" s="72"/>
      <c r="J30" s="72"/>
      <c r="K30" s="92"/>
      <c r="L30" s="99"/>
      <c r="M30" s="100"/>
      <c r="N30" s="101"/>
      <c r="AQ30" s="53"/>
    </row>
    <row r="31" spans="1:43" ht="81" customHeight="1" thickBot="1" x14ac:dyDescent="0.3">
      <c r="A31" s="41">
        <v>8</v>
      </c>
      <c r="B31" s="40" t="s">
        <v>29</v>
      </c>
      <c r="C31" s="40" t="s">
        <v>30</v>
      </c>
      <c r="D31" s="40" t="s">
        <v>31</v>
      </c>
      <c r="E31" s="40" t="s">
        <v>16</v>
      </c>
      <c r="F31" s="40" t="s">
        <v>69</v>
      </c>
      <c r="G31" s="35">
        <f>70000*1.1</f>
        <v>77000</v>
      </c>
      <c r="H31" s="35"/>
      <c r="I31" s="40">
        <v>1</v>
      </c>
      <c r="J31" s="40" t="s">
        <v>60</v>
      </c>
      <c r="K31" s="40" t="s">
        <v>25</v>
      </c>
      <c r="L31" s="54"/>
      <c r="M31" s="55"/>
      <c r="N31" s="56"/>
      <c r="AQ31" s="48" t="s">
        <v>103</v>
      </c>
    </row>
    <row r="32" spans="1:43" ht="83.25" customHeight="1" thickBot="1" x14ac:dyDescent="0.3">
      <c r="A32" s="41">
        <v>9</v>
      </c>
      <c r="B32" s="40" t="s">
        <v>85</v>
      </c>
      <c r="C32" s="40" t="s">
        <v>86</v>
      </c>
      <c r="D32" s="40"/>
      <c r="E32" s="40" t="s">
        <v>16</v>
      </c>
      <c r="F32" s="40" t="s">
        <v>17</v>
      </c>
      <c r="G32" s="17"/>
      <c r="H32" s="35"/>
      <c r="I32" s="17">
        <v>1</v>
      </c>
      <c r="J32" s="17" t="s">
        <v>60</v>
      </c>
      <c r="K32" s="40" t="s">
        <v>25</v>
      </c>
      <c r="L32" s="33"/>
      <c r="M32" s="34"/>
      <c r="N32" s="35"/>
      <c r="AQ32" s="50" t="s">
        <v>104</v>
      </c>
    </row>
    <row r="33" spans="1:47" ht="100.5" customHeight="1" thickBot="1" x14ac:dyDescent="0.3">
      <c r="A33" s="41">
        <v>10</v>
      </c>
      <c r="B33" s="40" t="s">
        <v>87</v>
      </c>
      <c r="C33" s="40" t="s">
        <v>81</v>
      </c>
      <c r="D33" s="40"/>
      <c r="E33" s="40" t="s">
        <v>16</v>
      </c>
      <c r="F33" s="40" t="s">
        <v>17</v>
      </c>
      <c r="G33" s="17"/>
      <c r="H33" s="35"/>
      <c r="I33" s="40">
        <v>1</v>
      </c>
      <c r="J33" s="40" t="s">
        <v>67</v>
      </c>
      <c r="K33" s="40" t="s">
        <v>82</v>
      </c>
      <c r="L33" s="54"/>
      <c r="M33" s="55"/>
      <c r="N33" s="56"/>
      <c r="AQ33" s="48" t="s">
        <v>84</v>
      </c>
    </row>
    <row r="34" spans="1:47" ht="15.75" customHeight="1" thickBot="1" x14ac:dyDescent="0.3">
      <c r="A34" s="82" t="s">
        <v>32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21"/>
      <c r="N34" s="21"/>
      <c r="AQ34" s="49"/>
    </row>
    <row r="35" spans="1:47" ht="25.5" x14ac:dyDescent="0.25">
      <c r="A35" s="87">
        <v>11</v>
      </c>
      <c r="B35" s="87" t="s">
        <v>33</v>
      </c>
      <c r="C35" s="22" t="s">
        <v>34</v>
      </c>
      <c r="D35" s="87" t="s">
        <v>36</v>
      </c>
      <c r="E35" s="87" t="s">
        <v>16</v>
      </c>
      <c r="F35" s="87" t="s">
        <v>66</v>
      </c>
      <c r="G35" s="87">
        <v>1200</v>
      </c>
      <c r="H35" s="23"/>
      <c r="I35" s="87">
        <v>1</v>
      </c>
      <c r="J35" s="87" t="s">
        <v>60</v>
      </c>
      <c r="K35" s="87" t="s">
        <v>37</v>
      </c>
      <c r="L35" s="60"/>
      <c r="M35" s="61"/>
      <c r="N35" s="62"/>
      <c r="AQ35" s="51" t="s">
        <v>103</v>
      </c>
    </row>
    <row r="36" spans="1:47" x14ac:dyDescent="0.25">
      <c r="A36" s="88"/>
      <c r="B36" s="88"/>
      <c r="C36" s="22"/>
      <c r="D36" s="88"/>
      <c r="E36" s="88"/>
      <c r="F36" s="88"/>
      <c r="G36" s="88"/>
      <c r="H36" s="24"/>
      <c r="I36" s="88"/>
      <c r="J36" s="88"/>
      <c r="K36" s="88"/>
      <c r="L36" s="60"/>
      <c r="M36" s="61"/>
      <c r="N36" s="62"/>
      <c r="AQ36" s="52"/>
    </row>
    <row r="37" spans="1:47" ht="41.25" customHeight="1" thickBot="1" x14ac:dyDescent="0.3">
      <c r="A37" s="89"/>
      <c r="B37" s="89"/>
      <c r="C37" s="25" t="s">
        <v>35</v>
      </c>
      <c r="D37" s="89"/>
      <c r="E37" s="89"/>
      <c r="F37" s="89"/>
      <c r="G37" s="89"/>
      <c r="H37" s="26"/>
      <c r="I37" s="89"/>
      <c r="J37" s="89"/>
      <c r="K37" s="89"/>
      <c r="L37" s="99"/>
      <c r="M37" s="100"/>
      <c r="N37" s="101"/>
      <c r="AQ37" s="53"/>
    </row>
    <row r="38" spans="1:47" ht="93.75" customHeight="1" thickBot="1" x14ac:dyDescent="0.3">
      <c r="A38" s="43">
        <v>12</v>
      </c>
      <c r="B38" s="25" t="s">
        <v>70</v>
      </c>
      <c r="C38" s="25" t="s">
        <v>71</v>
      </c>
      <c r="D38" s="27" t="s">
        <v>40</v>
      </c>
      <c r="E38" s="27" t="s">
        <v>16</v>
      </c>
      <c r="F38" s="27" t="s">
        <v>66</v>
      </c>
      <c r="G38" s="27">
        <f>7000*1.1</f>
        <v>7700.0000000000009</v>
      </c>
      <c r="H38" s="25"/>
      <c r="I38" s="27">
        <v>1</v>
      </c>
      <c r="J38" s="27" t="s">
        <v>60</v>
      </c>
      <c r="K38" s="27" t="s">
        <v>73</v>
      </c>
      <c r="L38" s="28"/>
      <c r="M38" s="29"/>
      <c r="N38" s="30"/>
      <c r="AQ38" s="48" t="s">
        <v>103</v>
      </c>
      <c r="AU38" s="46"/>
    </row>
    <row r="39" spans="1:47" ht="93.75" customHeight="1" thickBot="1" x14ac:dyDescent="0.3">
      <c r="A39" s="43">
        <v>13</v>
      </c>
      <c r="B39" s="27" t="s">
        <v>38</v>
      </c>
      <c r="C39" s="27" t="s">
        <v>39</v>
      </c>
      <c r="D39" s="27" t="s">
        <v>40</v>
      </c>
      <c r="E39" s="27" t="s">
        <v>16</v>
      </c>
      <c r="F39" s="27" t="s">
        <v>66</v>
      </c>
      <c r="G39" s="27"/>
      <c r="H39" s="25"/>
      <c r="I39" s="27">
        <v>1</v>
      </c>
      <c r="J39" s="27" t="s">
        <v>60</v>
      </c>
      <c r="K39" s="27" t="s">
        <v>73</v>
      </c>
      <c r="L39" s="38"/>
      <c r="M39" s="39"/>
      <c r="N39" s="40"/>
      <c r="AQ39" s="48" t="s">
        <v>77</v>
      </c>
      <c r="AS39" s="47"/>
    </row>
    <row r="40" spans="1:47" ht="102" customHeight="1" thickBot="1" x14ac:dyDescent="0.3">
      <c r="A40" s="43">
        <v>14</v>
      </c>
      <c r="B40" s="27" t="s">
        <v>93</v>
      </c>
      <c r="C40" s="27"/>
      <c r="D40" s="27" t="s">
        <v>94</v>
      </c>
      <c r="E40" s="27" t="s">
        <v>16</v>
      </c>
      <c r="F40" s="45" t="s">
        <v>17</v>
      </c>
      <c r="G40" s="27"/>
      <c r="H40" s="25"/>
      <c r="I40" s="27">
        <v>2</v>
      </c>
      <c r="J40" s="27" t="s">
        <v>60</v>
      </c>
      <c r="K40" s="27" t="s">
        <v>73</v>
      </c>
      <c r="L40" s="38"/>
      <c r="M40" s="39"/>
      <c r="N40" s="40"/>
      <c r="AQ40" s="48" t="s">
        <v>77</v>
      </c>
    </row>
    <row r="41" spans="1:47" ht="105" customHeight="1" thickBot="1" x14ac:dyDescent="0.3">
      <c r="A41" s="42">
        <v>15</v>
      </c>
      <c r="B41" s="27" t="s">
        <v>95</v>
      </c>
      <c r="C41" s="27"/>
      <c r="D41" s="27" t="s">
        <v>94</v>
      </c>
      <c r="E41" s="27" t="s">
        <v>16</v>
      </c>
      <c r="F41" s="45" t="s">
        <v>17</v>
      </c>
      <c r="G41" s="27">
        <f>7000*1.1</f>
        <v>7700.0000000000009</v>
      </c>
      <c r="H41" s="27"/>
      <c r="I41" s="27">
        <v>2</v>
      </c>
      <c r="J41" s="27" t="s">
        <v>60</v>
      </c>
      <c r="K41" s="27" t="s">
        <v>82</v>
      </c>
      <c r="L41" s="54"/>
      <c r="M41" s="55"/>
      <c r="N41" s="56"/>
      <c r="AQ41" s="48" t="s">
        <v>84</v>
      </c>
    </row>
    <row r="42" spans="1:47" ht="15.75" customHeight="1" thickBot="1" x14ac:dyDescent="0.3">
      <c r="A42" s="82" t="s">
        <v>41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4"/>
      <c r="M42" s="21"/>
      <c r="N42" s="21"/>
      <c r="AQ42" s="49"/>
    </row>
    <row r="43" spans="1:47" ht="35.25" customHeight="1" x14ac:dyDescent="0.25">
      <c r="A43" s="70">
        <v>16</v>
      </c>
      <c r="B43" s="90" t="s">
        <v>42</v>
      </c>
      <c r="C43" s="37" t="s">
        <v>43</v>
      </c>
      <c r="D43" s="90" t="s">
        <v>46</v>
      </c>
      <c r="E43" s="90" t="s">
        <v>16</v>
      </c>
      <c r="F43" s="90" t="s">
        <v>17</v>
      </c>
      <c r="G43" s="70">
        <f>23000*1.2</f>
        <v>27600</v>
      </c>
      <c r="H43" s="18"/>
      <c r="I43" s="70">
        <v>1</v>
      </c>
      <c r="J43" s="70" t="s">
        <v>60</v>
      </c>
      <c r="K43" s="90" t="s">
        <v>20</v>
      </c>
      <c r="L43" s="60"/>
      <c r="M43" s="61"/>
      <c r="N43" s="62"/>
      <c r="AQ43" s="51" t="s">
        <v>78</v>
      </c>
    </row>
    <row r="44" spans="1:47" x14ac:dyDescent="0.25">
      <c r="A44" s="71"/>
      <c r="B44" s="91"/>
      <c r="C44" s="37"/>
      <c r="D44" s="91"/>
      <c r="E44" s="91"/>
      <c r="F44" s="91"/>
      <c r="G44" s="71"/>
      <c r="H44" s="19"/>
      <c r="I44" s="71"/>
      <c r="J44" s="71"/>
      <c r="K44" s="91"/>
      <c r="L44" s="60"/>
      <c r="M44" s="61"/>
      <c r="N44" s="62"/>
      <c r="AQ44" s="52"/>
    </row>
    <row r="45" spans="1:47" ht="38.25" x14ac:dyDescent="0.25">
      <c r="A45" s="71"/>
      <c r="B45" s="91"/>
      <c r="C45" s="37" t="s">
        <v>44</v>
      </c>
      <c r="D45" s="91"/>
      <c r="E45" s="91"/>
      <c r="F45" s="91"/>
      <c r="G45" s="71"/>
      <c r="H45" s="19"/>
      <c r="I45" s="71"/>
      <c r="J45" s="71"/>
      <c r="K45" s="91"/>
      <c r="L45" s="60"/>
      <c r="M45" s="61"/>
      <c r="N45" s="62"/>
      <c r="AQ45" s="52"/>
    </row>
    <row r="46" spans="1:47" x14ac:dyDescent="0.25">
      <c r="A46" s="71"/>
      <c r="B46" s="91"/>
      <c r="C46" s="37"/>
      <c r="D46" s="91"/>
      <c r="E46" s="91"/>
      <c r="F46" s="91"/>
      <c r="G46" s="71"/>
      <c r="H46" s="19"/>
      <c r="I46" s="71"/>
      <c r="J46" s="71"/>
      <c r="K46" s="91"/>
      <c r="L46" s="60"/>
      <c r="M46" s="61"/>
      <c r="N46" s="62"/>
      <c r="AQ46" s="52"/>
    </row>
    <row r="47" spans="1:47" ht="26.25" thickBot="1" x14ac:dyDescent="0.3">
      <c r="A47" s="72"/>
      <c r="B47" s="92"/>
      <c r="C47" s="40" t="s">
        <v>45</v>
      </c>
      <c r="D47" s="92"/>
      <c r="E47" s="92"/>
      <c r="F47" s="92"/>
      <c r="G47" s="72"/>
      <c r="H47" s="20"/>
      <c r="I47" s="72"/>
      <c r="J47" s="72"/>
      <c r="K47" s="92"/>
      <c r="L47" s="99"/>
      <c r="M47" s="100"/>
      <c r="N47" s="101"/>
      <c r="AQ47" s="53"/>
    </row>
    <row r="48" spans="1:47" ht="75" customHeight="1" x14ac:dyDescent="0.25">
      <c r="A48" s="70">
        <v>17</v>
      </c>
      <c r="B48" s="90" t="s">
        <v>47</v>
      </c>
      <c r="C48" s="37" t="s">
        <v>48</v>
      </c>
      <c r="D48" s="90" t="s">
        <v>50</v>
      </c>
      <c r="E48" s="90" t="s">
        <v>16</v>
      </c>
      <c r="F48" s="90" t="s">
        <v>17</v>
      </c>
      <c r="G48" s="70">
        <f>18000</f>
        <v>18000</v>
      </c>
      <c r="H48" s="70"/>
      <c r="I48" s="70">
        <v>1</v>
      </c>
      <c r="J48" s="70" t="s">
        <v>60</v>
      </c>
      <c r="K48" s="90" t="s">
        <v>20</v>
      </c>
      <c r="L48" s="96"/>
      <c r="M48" s="97"/>
      <c r="N48" s="98"/>
      <c r="AQ48" s="51" t="s">
        <v>105</v>
      </c>
    </row>
    <row r="49" spans="1:43" x14ac:dyDescent="0.25">
      <c r="A49" s="71"/>
      <c r="B49" s="91"/>
      <c r="C49" s="37"/>
      <c r="D49" s="91"/>
      <c r="E49" s="91"/>
      <c r="F49" s="91"/>
      <c r="G49" s="71"/>
      <c r="H49" s="71"/>
      <c r="I49" s="71"/>
      <c r="J49" s="71"/>
      <c r="K49" s="91"/>
      <c r="L49" s="60"/>
      <c r="M49" s="61"/>
      <c r="N49" s="62"/>
      <c r="AQ49" s="52"/>
    </row>
    <row r="50" spans="1:43" ht="39" thickBot="1" x14ac:dyDescent="0.3">
      <c r="A50" s="72"/>
      <c r="B50" s="92"/>
      <c r="C50" s="40" t="s">
        <v>49</v>
      </c>
      <c r="D50" s="92"/>
      <c r="E50" s="92"/>
      <c r="F50" s="92"/>
      <c r="G50" s="72"/>
      <c r="H50" s="72"/>
      <c r="I50" s="72"/>
      <c r="J50" s="72"/>
      <c r="K50" s="92"/>
      <c r="L50" s="99"/>
      <c r="M50" s="100"/>
      <c r="N50" s="101"/>
      <c r="AQ50" s="53"/>
    </row>
    <row r="51" spans="1:43" ht="33" customHeight="1" x14ac:dyDescent="0.25">
      <c r="A51" s="70">
        <v>18</v>
      </c>
      <c r="B51" s="90" t="s">
        <v>51</v>
      </c>
      <c r="C51" s="37" t="s">
        <v>52</v>
      </c>
      <c r="D51" s="90" t="s">
        <v>53</v>
      </c>
      <c r="E51" s="90" t="s">
        <v>16</v>
      </c>
      <c r="F51" s="90" t="s">
        <v>65</v>
      </c>
      <c r="G51" s="70">
        <f>12000*1.2</f>
        <v>14400</v>
      </c>
      <c r="H51" s="18"/>
      <c r="I51" s="70">
        <v>1</v>
      </c>
      <c r="J51" s="70" t="s">
        <v>60</v>
      </c>
      <c r="K51" s="90" t="s">
        <v>20</v>
      </c>
      <c r="L51" s="96"/>
      <c r="M51" s="97"/>
      <c r="N51" s="98"/>
      <c r="AQ51" s="51" t="s">
        <v>105</v>
      </c>
    </row>
    <row r="52" spans="1:43" x14ac:dyDescent="0.25">
      <c r="A52" s="71"/>
      <c r="B52" s="91"/>
      <c r="C52" s="37"/>
      <c r="D52" s="91"/>
      <c r="E52" s="91"/>
      <c r="F52" s="91"/>
      <c r="G52" s="71"/>
      <c r="H52" s="19"/>
      <c r="I52" s="71"/>
      <c r="J52" s="71"/>
      <c r="K52" s="91"/>
      <c r="L52" s="60"/>
      <c r="M52" s="61"/>
      <c r="N52" s="62"/>
      <c r="AQ52" s="52"/>
    </row>
    <row r="53" spans="1:43" ht="39" thickBot="1" x14ac:dyDescent="0.3">
      <c r="A53" s="72"/>
      <c r="B53" s="92"/>
      <c r="C53" s="40" t="s">
        <v>49</v>
      </c>
      <c r="D53" s="92"/>
      <c r="E53" s="92"/>
      <c r="F53" s="92"/>
      <c r="G53" s="72"/>
      <c r="H53" s="20"/>
      <c r="I53" s="72"/>
      <c r="J53" s="72"/>
      <c r="K53" s="92"/>
      <c r="L53" s="99"/>
      <c r="M53" s="100"/>
      <c r="N53" s="101"/>
      <c r="AQ53" s="53"/>
    </row>
    <row r="54" spans="1:43" ht="38.25" x14ac:dyDescent="0.25">
      <c r="A54" s="70">
        <v>19</v>
      </c>
      <c r="B54" s="90" t="s">
        <v>54</v>
      </c>
      <c r="C54" s="37" t="s">
        <v>55</v>
      </c>
      <c r="D54" s="70" t="s">
        <v>56</v>
      </c>
      <c r="E54" s="90" t="s">
        <v>16</v>
      </c>
      <c r="F54" s="90" t="s">
        <v>66</v>
      </c>
      <c r="G54" s="70">
        <f>23000*1.1</f>
        <v>25300.000000000004</v>
      </c>
      <c r="H54" s="18"/>
      <c r="I54" s="70">
        <v>1</v>
      </c>
      <c r="J54" s="70" t="s">
        <v>60</v>
      </c>
      <c r="K54" s="90" t="s">
        <v>20</v>
      </c>
      <c r="L54" s="96"/>
      <c r="M54" s="97"/>
      <c r="N54" s="98"/>
      <c r="AQ54" s="51" t="s">
        <v>106</v>
      </c>
    </row>
    <row r="55" spans="1:43" x14ac:dyDescent="0.25">
      <c r="A55" s="71"/>
      <c r="B55" s="91"/>
      <c r="C55" s="37"/>
      <c r="D55" s="71"/>
      <c r="E55" s="91"/>
      <c r="F55" s="91"/>
      <c r="G55" s="71"/>
      <c r="H55" s="19"/>
      <c r="I55" s="71"/>
      <c r="J55" s="71"/>
      <c r="K55" s="91"/>
      <c r="L55" s="60"/>
      <c r="M55" s="61"/>
      <c r="N55" s="62"/>
      <c r="AQ55" s="52"/>
    </row>
    <row r="56" spans="1:43" ht="39" thickBot="1" x14ac:dyDescent="0.3">
      <c r="A56" s="72"/>
      <c r="B56" s="92"/>
      <c r="C56" s="40" t="s">
        <v>49</v>
      </c>
      <c r="D56" s="72"/>
      <c r="E56" s="92"/>
      <c r="F56" s="92"/>
      <c r="G56" s="72"/>
      <c r="H56" s="20"/>
      <c r="I56" s="72"/>
      <c r="J56" s="72"/>
      <c r="K56" s="92"/>
      <c r="L56" s="99"/>
      <c r="M56" s="100"/>
      <c r="N56" s="101"/>
      <c r="AQ56" s="53"/>
    </row>
    <row r="57" spans="1:43" ht="15.75" customHeight="1" thickBot="1" x14ac:dyDescent="0.3">
      <c r="A57" s="102" t="s">
        <v>58</v>
      </c>
      <c r="B57" s="103"/>
      <c r="C57" s="83"/>
      <c r="D57" s="103"/>
      <c r="E57" s="83"/>
      <c r="F57" s="103"/>
      <c r="G57" s="83"/>
      <c r="H57" s="83"/>
      <c r="I57" s="83"/>
      <c r="J57" s="103"/>
      <c r="K57" s="104"/>
      <c r="L57" s="54"/>
      <c r="M57" s="55"/>
      <c r="N57" s="56"/>
      <c r="AQ57" s="49"/>
    </row>
    <row r="58" spans="1:43" ht="94.5" customHeight="1" thickBot="1" x14ac:dyDescent="0.3">
      <c r="A58" s="44">
        <v>20</v>
      </c>
      <c r="B58" s="45" t="s">
        <v>88</v>
      </c>
      <c r="C58" s="39" t="s">
        <v>72</v>
      </c>
      <c r="D58" s="45" t="s">
        <v>90</v>
      </c>
      <c r="E58" s="39" t="s">
        <v>16</v>
      </c>
      <c r="F58" s="45" t="s">
        <v>17</v>
      </c>
      <c r="G58" s="40"/>
      <c r="H58" s="40"/>
      <c r="I58" s="39">
        <v>1</v>
      </c>
      <c r="J58" s="45" t="s">
        <v>60</v>
      </c>
      <c r="K58" s="45" t="s">
        <v>73</v>
      </c>
      <c r="L58" s="61"/>
      <c r="M58" s="61"/>
      <c r="N58" s="6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48" t="s">
        <v>79</v>
      </c>
    </row>
    <row r="59" spans="1:43" ht="94.5" customHeight="1" thickBot="1" x14ac:dyDescent="0.3">
      <c r="A59" s="44">
        <v>21</v>
      </c>
      <c r="B59" s="45" t="s">
        <v>89</v>
      </c>
      <c r="C59" s="36"/>
      <c r="D59" s="45" t="s">
        <v>91</v>
      </c>
      <c r="E59" s="36" t="s">
        <v>16</v>
      </c>
      <c r="F59" s="45" t="s">
        <v>17</v>
      </c>
      <c r="G59" s="40"/>
      <c r="H59" s="40"/>
      <c r="I59" s="36">
        <v>1</v>
      </c>
      <c r="J59" s="45" t="s">
        <v>60</v>
      </c>
      <c r="K59" s="45" t="s">
        <v>73</v>
      </c>
      <c r="L59" s="36"/>
      <c r="M59" s="36"/>
      <c r="N59" s="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48" t="s">
        <v>79</v>
      </c>
    </row>
    <row r="60" spans="1:43" ht="94.5" customHeight="1" thickBot="1" x14ac:dyDescent="0.3">
      <c r="A60" s="44">
        <v>22</v>
      </c>
      <c r="B60" s="40" t="s">
        <v>92</v>
      </c>
      <c r="C60" s="40" t="s">
        <v>72</v>
      </c>
      <c r="D60" s="45" t="s">
        <v>91</v>
      </c>
      <c r="E60" s="40" t="s">
        <v>16</v>
      </c>
      <c r="F60" s="40" t="s">
        <v>17</v>
      </c>
      <c r="G60" s="40"/>
      <c r="H60" s="39"/>
      <c r="I60" s="40">
        <v>1</v>
      </c>
      <c r="J60" s="40" t="s">
        <v>60</v>
      </c>
      <c r="K60" s="40" t="s">
        <v>82</v>
      </c>
      <c r="L60" s="36"/>
      <c r="M60" s="36"/>
      <c r="N60" s="3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48" t="s">
        <v>79</v>
      </c>
    </row>
    <row r="61" spans="1:43" ht="128.25" thickBot="1" x14ac:dyDescent="0.3">
      <c r="A61" s="44">
        <v>23</v>
      </c>
      <c r="B61" s="40" t="s">
        <v>96</v>
      </c>
      <c r="C61" s="40"/>
      <c r="D61" s="45" t="s">
        <v>97</v>
      </c>
      <c r="E61" s="40" t="s">
        <v>16</v>
      </c>
      <c r="F61" s="40" t="s">
        <v>107</v>
      </c>
      <c r="G61" s="31"/>
      <c r="H61" s="31"/>
      <c r="I61" s="40">
        <v>1</v>
      </c>
      <c r="J61" s="40" t="s">
        <v>60</v>
      </c>
      <c r="K61" s="40" t="s">
        <v>98</v>
      </c>
      <c r="L61" s="60"/>
      <c r="M61" s="61"/>
      <c r="N61" s="62"/>
      <c r="AQ61" s="48" t="s">
        <v>101</v>
      </c>
    </row>
    <row r="62" spans="1:43" ht="14.25" customHeight="1" x14ac:dyDescent="0.25">
      <c r="A62" s="4"/>
      <c r="B62" s="5"/>
      <c r="C62" s="5"/>
      <c r="D62" s="5"/>
      <c r="E62" s="5"/>
      <c r="F62" s="5"/>
      <c r="G62" s="4"/>
      <c r="H62" s="5"/>
      <c r="I62" s="4"/>
      <c r="J62" s="4"/>
      <c r="K62" s="5"/>
      <c r="L62" s="5"/>
      <c r="M62" s="5"/>
      <c r="N62" s="5"/>
    </row>
    <row r="63" spans="1:43" ht="5.25" hidden="1" customHeight="1" x14ac:dyDescent="0.25">
      <c r="A63" s="4"/>
      <c r="B63" s="5"/>
      <c r="C63" s="5"/>
      <c r="D63" s="5"/>
      <c r="E63" s="5"/>
      <c r="F63" s="5"/>
      <c r="G63" s="4"/>
      <c r="H63" s="5"/>
      <c r="I63" s="4"/>
      <c r="J63" s="4"/>
      <c r="K63" s="5"/>
      <c r="L63" s="5"/>
      <c r="M63" s="5"/>
      <c r="N63" s="5"/>
    </row>
    <row r="64" spans="1:43" x14ac:dyDescent="0.25">
      <c r="A64" s="4"/>
      <c r="B64" s="6" t="s">
        <v>68</v>
      </c>
      <c r="C64" s="5"/>
      <c r="D64" s="5"/>
      <c r="E64" s="5"/>
      <c r="F64" s="5"/>
      <c r="G64" s="4"/>
      <c r="H64" s="5"/>
      <c r="I64" s="4"/>
      <c r="J64" s="4"/>
      <c r="K64" s="5"/>
      <c r="L64" s="5"/>
      <c r="M64" s="5"/>
      <c r="N64" s="5"/>
    </row>
    <row r="65" spans="1:14" ht="5.25" customHeight="1" x14ac:dyDescent="0.25">
      <c r="A65" s="4"/>
      <c r="B65" s="5"/>
      <c r="C65" s="5"/>
      <c r="D65" s="5"/>
      <c r="E65" s="5"/>
      <c r="F65" s="5"/>
      <c r="G65" s="4"/>
      <c r="H65" s="5"/>
      <c r="I65" s="4"/>
      <c r="J65" s="4"/>
      <c r="K65" s="5"/>
      <c r="L65" s="5"/>
      <c r="M65" s="5"/>
      <c r="N65" s="5"/>
    </row>
    <row r="66" spans="1:14" x14ac:dyDescent="0.25">
      <c r="A66" s="4"/>
      <c r="B66" s="5"/>
      <c r="C66" s="5"/>
      <c r="D66" s="5"/>
      <c r="E66" s="5"/>
      <c r="F66" s="5"/>
      <c r="G66" s="4"/>
      <c r="H66" s="5"/>
      <c r="I66" s="4"/>
      <c r="J66" s="4"/>
      <c r="K66" s="5"/>
      <c r="L66" s="5"/>
      <c r="M66" s="5"/>
      <c r="N66" s="5"/>
    </row>
    <row r="67" spans="1:14" x14ac:dyDescent="0.25">
      <c r="A67" s="4"/>
      <c r="B67" s="5"/>
      <c r="C67" s="5"/>
      <c r="D67" s="5"/>
      <c r="E67" s="5"/>
      <c r="F67" s="5"/>
      <c r="G67" s="4"/>
      <c r="H67" s="5"/>
      <c r="I67" s="4"/>
      <c r="J67" s="4"/>
      <c r="K67" s="5"/>
      <c r="L67" s="5"/>
      <c r="M67" s="5"/>
      <c r="N67" s="5"/>
    </row>
    <row r="68" spans="1:14" x14ac:dyDescent="0.25">
      <c r="A68" s="4"/>
      <c r="B68" s="5"/>
      <c r="C68" s="5"/>
      <c r="D68" s="5"/>
      <c r="E68" s="5"/>
      <c r="F68" s="5"/>
      <c r="G68" s="4"/>
      <c r="H68" s="5"/>
      <c r="I68" s="4"/>
      <c r="J68" s="4"/>
      <c r="K68" s="5"/>
      <c r="L68" s="5"/>
      <c r="M68" s="5"/>
      <c r="N68" s="5"/>
    </row>
    <row r="69" spans="1:14" x14ac:dyDescent="0.25">
      <c r="A69" s="4"/>
      <c r="B69" s="5"/>
      <c r="C69" s="5"/>
      <c r="D69" s="5"/>
      <c r="E69" s="5"/>
      <c r="F69" s="5"/>
      <c r="G69" s="4"/>
      <c r="H69" s="5"/>
      <c r="I69" s="4"/>
      <c r="J69" s="4"/>
      <c r="K69" s="5"/>
      <c r="L69" s="5"/>
      <c r="M69" s="5"/>
      <c r="N69" s="5"/>
    </row>
    <row r="70" spans="1:14" x14ac:dyDescent="0.25">
      <c r="A70" s="4"/>
      <c r="B70" s="5"/>
      <c r="C70" s="5"/>
      <c r="D70" s="5"/>
      <c r="E70" s="5"/>
      <c r="F70" s="5"/>
      <c r="G70" s="4"/>
      <c r="H70" s="5"/>
      <c r="I70" s="4"/>
      <c r="J70" s="4"/>
      <c r="K70" s="5"/>
      <c r="L70" s="5"/>
      <c r="M70" s="5"/>
      <c r="N70" s="5"/>
    </row>
    <row r="71" spans="1:14" x14ac:dyDescent="0.25">
      <c r="A71" s="4"/>
      <c r="B71" s="5"/>
      <c r="C71" s="5"/>
      <c r="D71" s="5"/>
      <c r="E71" s="5"/>
      <c r="F71" s="5"/>
      <c r="G71" s="4"/>
      <c r="H71" s="5"/>
      <c r="I71" s="4"/>
      <c r="J71" s="4"/>
      <c r="K71" s="5"/>
      <c r="L71" s="5"/>
      <c r="M71" s="5"/>
      <c r="N71" s="5"/>
    </row>
    <row r="72" spans="1:14" x14ac:dyDescent="0.25">
      <c r="A72" s="4"/>
      <c r="B72" s="5"/>
      <c r="C72" s="5"/>
      <c r="D72" s="5"/>
      <c r="E72" s="5"/>
      <c r="F72" s="5"/>
      <c r="G72" s="4"/>
      <c r="H72" s="5"/>
      <c r="I72" s="4"/>
      <c r="J72" s="4"/>
      <c r="K72" s="5"/>
      <c r="L72" s="5"/>
      <c r="M72" s="5"/>
      <c r="N72" s="5"/>
    </row>
    <row r="73" spans="1:14" x14ac:dyDescent="0.25">
      <c r="A73" s="4"/>
      <c r="B73" s="5"/>
      <c r="C73" s="5"/>
      <c r="D73" s="5"/>
      <c r="E73" s="5"/>
      <c r="F73" s="5"/>
      <c r="G73" s="4"/>
      <c r="H73" s="5"/>
      <c r="I73" s="4"/>
      <c r="J73" s="4"/>
      <c r="K73" s="5"/>
      <c r="L73" s="5"/>
      <c r="M73" s="5"/>
      <c r="N73" s="5"/>
    </row>
    <row r="74" spans="1:14" x14ac:dyDescent="0.25">
      <c r="A74" s="4"/>
      <c r="B74" s="5"/>
      <c r="C74" s="5"/>
      <c r="D74" s="5"/>
      <c r="E74" s="5"/>
      <c r="F74" s="5"/>
      <c r="G74" s="4"/>
      <c r="H74" s="5"/>
      <c r="I74" s="4"/>
      <c r="J74" s="4"/>
      <c r="K74" s="5"/>
      <c r="L74" s="5"/>
      <c r="M74" s="5"/>
      <c r="N74" s="5"/>
    </row>
    <row r="75" spans="1:14" x14ac:dyDescent="0.25">
      <c r="A75" s="4"/>
      <c r="B75" s="5"/>
      <c r="C75" s="5"/>
      <c r="D75" s="5"/>
      <c r="E75" s="5"/>
      <c r="F75" s="5"/>
      <c r="G75" s="4"/>
      <c r="H75" s="5"/>
      <c r="I75" s="4"/>
      <c r="J75" s="4"/>
      <c r="K75" s="5"/>
      <c r="L75" s="5"/>
      <c r="M75" s="5"/>
      <c r="N75" s="5"/>
    </row>
    <row r="76" spans="1:14" x14ac:dyDescent="0.25">
      <c r="A76" s="4"/>
      <c r="B76" s="5"/>
      <c r="C76" s="5"/>
      <c r="D76" s="5"/>
      <c r="E76" s="5"/>
      <c r="F76" s="5"/>
      <c r="G76" s="4"/>
      <c r="H76" s="5"/>
      <c r="I76" s="4"/>
      <c r="J76" s="4"/>
      <c r="K76" s="5"/>
      <c r="L76" s="5"/>
      <c r="M76" s="5"/>
      <c r="N76" s="5"/>
    </row>
    <row r="77" spans="1:14" ht="0.75" customHeight="1" x14ac:dyDescent="0.25">
      <c r="A77" s="4"/>
      <c r="B77" s="5"/>
      <c r="C77" s="5"/>
      <c r="D77" s="5"/>
      <c r="E77" s="5"/>
      <c r="F77" s="5"/>
      <c r="G77" s="4"/>
      <c r="H77" s="5"/>
      <c r="I77" s="4"/>
      <c r="J77" s="4"/>
      <c r="K77" s="5"/>
      <c r="L77" s="5"/>
      <c r="M77" s="5"/>
      <c r="N77" s="5"/>
    </row>
    <row r="78" spans="1:14" hidden="1" x14ac:dyDescent="0.25">
      <c r="A78" s="4"/>
      <c r="B78" s="5"/>
      <c r="C78" s="5"/>
      <c r="D78" s="5"/>
      <c r="E78" s="5"/>
      <c r="F78" s="5"/>
      <c r="G78" s="4"/>
      <c r="H78" s="5"/>
      <c r="I78" s="4"/>
      <c r="J78" s="4"/>
      <c r="K78" s="5"/>
      <c r="L78" s="5"/>
      <c r="M78" s="5"/>
      <c r="N78" s="5"/>
    </row>
    <row r="79" spans="1:14" ht="0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93.75" customHeight="1" x14ac:dyDescent="0.25">
      <c r="A80" s="109" t="s">
        <v>108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"/>
      <c r="M80" s="7"/>
      <c r="N80" s="7"/>
    </row>
    <row r="81" spans="1:11" x14ac:dyDescent="0.25">
      <c r="A81" s="8"/>
      <c r="B81" s="8"/>
      <c r="C81" s="7"/>
      <c r="D81" s="7"/>
      <c r="E81" s="7"/>
      <c r="F81" s="7"/>
      <c r="G81" s="7"/>
      <c r="H81" s="7"/>
      <c r="I81" s="7"/>
      <c r="J81" s="7"/>
      <c r="K81" s="7"/>
    </row>
    <row r="82" spans="1:11" hidden="1" x14ac:dyDescent="0.2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</row>
    <row r="83" spans="1:11" hidden="1" x14ac:dyDescent="0.2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</row>
    <row r="84" spans="1:11" hidden="1" x14ac:dyDescent="0.2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</row>
    <row r="85" spans="1:11" hidden="1" x14ac:dyDescent="0.2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</row>
    <row r="86" spans="1:11" hidden="1" x14ac:dyDescent="0.25">
      <c r="A86" s="9"/>
      <c r="B86" s="8"/>
      <c r="C86" s="7"/>
      <c r="D86" s="7"/>
      <c r="E86" s="7"/>
      <c r="F86" s="7"/>
      <c r="G86" s="7"/>
      <c r="H86" s="7"/>
      <c r="I86" s="7"/>
      <c r="J86" s="7"/>
      <c r="K86" s="7"/>
    </row>
    <row r="87" spans="1:11" hidden="1" x14ac:dyDescent="0.2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</row>
    <row r="88" spans="1:11" hidden="1" x14ac:dyDescent="0.2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</row>
    <row r="89" spans="1:11" hidden="1" x14ac:dyDescent="0.2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</row>
    <row r="90" spans="1:11" hidden="1" x14ac:dyDescent="0.25">
      <c r="A90" s="8"/>
      <c r="B90" s="8"/>
      <c r="C90" s="7"/>
      <c r="D90" s="7"/>
      <c r="E90" s="7"/>
      <c r="F90" s="7"/>
      <c r="G90" s="7"/>
      <c r="H90" s="7"/>
      <c r="I90" s="7"/>
      <c r="J90" s="7"/>
      <c r="K90" s="7"/>
    </row>
    <row r="91" spans="1:11" hidden="1" x14ac:dyDescent="0.25">
      <c r="A91" s="8"/>
      <c r="B91" s="8"/>
      <c r="C91" s="7"/>
      <c r="D91" s="7"/>
      <c r="E91" s="7"/>
      <c r="F91" s="7"/>
      <c r="G91" s="7"/>
      <c r="H91" s="7"/>
      <c r="I91" s="7"/>
      <c r="J91" s="7"/>
      <c r="K91" s="7"/>
    </row>
    <row r="92" spans="1:11" hidden="1" x14ac:dyDescent="0.25">
      <c r="A92" s="8"/>
      <c r="B92" s="8"/>
      <c r="C92" s="7"/>
      <c r="D92" s="7"/>
      <c r="E92" s="7"/>
      <c r="F92" s="7"/>
      <c r="G92" s="7"/>
      <c r="H92" s="7"/>
      <c r="I92" s="7"/>
      <c r="J92" s="7"/>
      <c r="K92" s="7"/>
    </row>
    <row r="93" spans="1:11" hidden="1" x14ac:dyDescent="0.25">
      <c r="A93" s="8"/>
      <c r="B93" s="8"/>
      <c r="C93" s="7"/>
      <c r="D93" s="7"/>
      <c r="E93" s="7"/>
      <c r="F93" s="7"/>
      <c r="G93" s="7"/>
      <c r="H93" s="7"/>
      <c r="I93" s="7"/>
      <c r="J93" s="7"/>
      <c r="K93" s="7"/>
    </row>
    <row r="94" spans="1:11" hidden="1" x14ac:dyDescent="0.25">
      <c r="A94" s="8"/>
      <c r="B94" s="8"/>
      <c r="C94" s="7"/>
      <c r="D94" s="7"/>
      <c r="E94" s="7"/>
      <c r="F94" s="7"/>
      <c r="G94" s="7"/>
      <c r="H94" s="7"/>
      <c r="I94" s="7"/>
      <c r="J94" s="7"/>
      <c r="K94" s="7"/>
    </row>
    <row r="95" spans="1:11" hidden="1" x14ac:dyDescent="0.25">
      <c r="A95" s="8"/>
      <c r="B95" s="8"/>
      <c r="C95" s="7"/>
      <c r="D95" s="7"/>
      <c r="E95" s="7"/>
      <c r="F95" s="7"/>
      <c r="G95" s="7"/>
      <c r="H95" s="7"/>
      <c r="I95" s="7"/>
      <c r="J95" s="7"/>
      <c r="K95" s="7"/>
    </row>
    <row r="96" spans="1:11" hidden="1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2"/>
      <c r="B100" s="1"/>
    </row>
    <row r="101" spans="1:2" x14ac:dyDescent="0.25">
      <c r="A101" s="3"/>
      <c r="B101" s="1"/>
    </row>
  </sheetData>
  <autoFilter ref="A8:N61">
    <filterColumn colId="5">
      <colorFilter dxfId="0"/>
    </filterColumn>
    <filterColumn colId="6" showButton="0"/>
    <filterColumn colId="7" showButton="0"/>
    <filterColumn colId="8" showButton="0"/>
    <filterColumn colId="11" showButton="0"/>
    <filterColumn colId="12" showButton="0"/>
  </autoFilter>
  <mergeCells count="137">
    <mergeCell ref="A80:K80"/>
    <mergeCell ref="A27:K27"/>
    <mergeCell ref="L27:N27"/>
    <mergeCell ref="A28:A30"/>
    <mergeCell ref="B28:B30"/>
    <mergeCell ref="D28:D30"/>
    <mergeCell ref="E28:E30"/>
    <mergeCell ref="F28:F30"/>
    <mergeCell ref="K28:K30"/>
    <mergeCell ref="L28:N30"/>
    <mergeCell ref="G28:G30"/>
    <mergeCell ref="I28:I30"/>
    <mergeCell ref="J28:J30"/>
    <mergeCell ref="L33:N33"/>
    <mergeCell ref="A34:L34"/>
    <mergeCell ref="A35:A37"/>
    <mergeCell ref="L58:N58"/>
    <mergeCell ref="G51:G53"/>
    <mergeCell ref="I51:I53"/>
    <mergeCell ref="J51:J53"/>
    <mergeCell ref="L41:N41"/>
    <mergeCell ref="A42:L42"/>
    <mergeCell ref="A43:A47"/>
    <mergeCell ref="B43:B47"/>
    <mergeCell ref="C8:C12"/>
    <mergeCell ref="D8:D12"/>
    <mergeCell ref="E8:E12"/>
    <mergeCell ref="F8:F12"/>
    <mergeCell ref="L15:N17"/>
    <mergeCell ref="L18:N20"/>
    <mergeCell ref="A21:A23"/>
    <mergeCell ref="L21:N23"/>
    <mergeCell ref="J21:J23"/>
    <mergeCell ref="G18:G20"/>
    <mergeCell ref="G21:G23"/>
    <mergeCell ref="J18:J20"/>
    <mergeCell ref="A14:K14"/>
    <mergeCell ref="L14:N14"/>
    <mergeCell ref="A15:A17"/>
    <mergeCell ref="B15:B17"/>
    <mergeCell ref="D15:D17"/>
    <mergeCell ref="E15:E17"/>
    <mergeCell ref="F15:F17"/>
    <mergeCell ref="F18:F20"/>
    <mergeCell ref="K18:K20"/>
    <mergeCell ref="B35:B37"/>
    <mergeCell ref="D35:D37"/>
    <mergeCell ref="E35:E37"/>
    <mergeCell ref="F35:F37"/>
    <mergeCell ref="K35:K37"/>
    <mergeCell ref="L35:N37"/>
    <mergeCell ref="I35:I37"/>
    <mergeCell ref="J35:J37"/>
    <mergeCell ref="G35:G37"/>
    <mergeCell ref="D43:D47"/>
    <mergeCell ref="E43:E47"/>
    <mergeCell ref="F43:F47"/>
    <mergeCell ref="K43:K47"/>
    <mergeCell ref="L43:N47"/>
    <mergeCell ref="G43:G47"/>
    <mergeCell ref="I43:I47"/>
    <mergeCell ref="J43:J47"/>
    <mergeCell ref="B48:B50"/>
    <mergeCell ref="D48:D50"/>
    <mergeCell ref="E48:E50"/>
    <mergeCell ref="F48:F50"/>
    <mergeCell ref="K48:K50"/>
    <mergeCell ref="G48:G50"/>
    <mergeCell ref="H48:H50"/>
    <mergeCell ref="I48:I50"/>
    <mergeCell ref="J48:J50"/>
    <mergeCell ref="L48:N50"/>
    <mergeCell ref="A57:K57"/>
    <mergeCell ref="L57:N57"/>
    <mergeCell ref="L61:N61"/>
    <mergeCell ref="L54:N56"/>
    <mergeCell ref="A54:A56"/>
    <mergeCell ref="B54:B56"/>
    <mergeCell ref="E54:E56"/>
    <mergeCell ref="F54:F56"/>
    <mergeCell ref="K54:K56"/>
    <mergeCell ref="D54:D56"/>
    <mergeCell ref="I54:I56"/>
    <mergeCell ref="J54:J56"/>
    <mergeCell ref="G54:G56"/>
    <mergeCell ref="A51:A53"/>
    <mergeCell ref="B51:B53"/>
    <mergeCell ref="D51:D53"/>
    <mergeCell ref="E51:E53"/>
    <mergeCell ref="F51:F53"/>
    <mergeCell ref="K51:K53"/>
    <mergeCell ref="L51:N53"/>
    <mergeCell ref="A48:A50"/>
    <mergeCell ref="AQ54:AQ56"/>
    <mergeCell ref="A2:K2"/>
    <mergeCell ref="H15:H17"/>
    <mergeCell ref="H18:H20"/>
    <mergeCell ref="A5:K5"/>
    <mergeCell ref="I15:I17"/>
    <mergeCell ref="I18:I20"/>
    <mergeCell ref="I21:I23"/>
    <mergeCell ref="G15:G17"/>
    <mergeCell ref="G8:J10"/>
    <mergeCell ref="A13:K13"/>
    <mergeCell ref="K8:K12"/>
    <mergeCell ref="K15:K17"/>
    <mergeCell ref="J15:J17"/>
    <mergeCell ref="B21:B23"/>
    <mergeCell ref="D21:D23"/>
    <mergeCell ref="E21:E23"/>
    <mergeCell ref="F21:F23"/>
    <mergeCell ref="K21:K23"/>
    <mergeCell ref="A18:A20"/>
    <mergeCell ref="B18:B20"/>
    <mergeCell ref="D18:D20"/>
    <mergeCell ref="E18:E20"/>
    <mergeCell ref="A8:A12"/>
    <mergeCell ref="B8:B12"/>
    <mergeCell ref="AQ15:AQ17"/>
    <mergeCell ref="AQ18:AQ20"/>
    <mergeCell ref="AQ21:AQ23"/>
    <mergeCell ref="AQ35:AQ37"/>
    <mergeCell ref="AQ43:AQ47"/>
    <mergeCell ref="AQ48:AQ50"/>
    <mergeCell ref="AQ51:AQ53"/>
    <mergeCell ref="L13:N13"/>
    <mergeCell ref="L8:N8"/>
    <mergeCell ref="L9:N9"/>
    <mergeCell ref="L10:N10"/>
    <mergeCell ref="L11:N11"/>
    <mergeCell ref="L12:N12"/>
    <mergeCell ref="AQ28:AQ30"/>
    <mergeCell ref="AQ8:AQ12"/>
    <mergeCell ref="L26:N26"/>
    <mergeCell ref="L24:N24"/>
    <mergeCell ref="L25:N25"/>
    <mergeCell ref="L31:N31"/>
  </mergeCells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 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2016-02-12T04:25:40Z</dcterms:modified>
</cp:coreProperties>
</file>